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<sst xmlns="http://schemas.openxmlformats.org/spreadsheetml/2006/main" count="154" uniqueCount="128">
  <si>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</si>
  <si>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</si>
  <si>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</si>
  <si>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</si>
  <si>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</si>
  <si>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</si>
  <si>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</si>
  <si>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</si>
  <si>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</si>
  <si>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</si>
  <si>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</si>
  <si>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</si>
  <si>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</si>
  <si>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</si>
  <si>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</si>
  <si>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</si>
  <si>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</si>
  <si>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</si>
  <si>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</si>
  <si>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</si>
  <si>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</si>
  <si>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</si>
  <si>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</si>
  <si>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</si>
  <si>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</si>
  <si>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</si>
  <si>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</si>
  <si>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</si>
  <si>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</si>
  <si>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</si>
  <si>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</si>
  <si>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</si>
  <si>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</si>
  <si>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</si>
  <si>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</si>
  <si>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</si>
  <si>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</si>
  <si>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</si>
  <si>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</si>
  <si>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</si>
  <si>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</si>
  <si>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</si>
  <si>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</si>
  <si>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</si>
  <si>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</si>
  <si>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</si>
  <si>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</si>
  <si>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</si>
  <si>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</si>
  <si>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</si>
  <si>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</si>
  <si>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</si>
  <si>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</si>
  <si>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</si>
  <si>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</si>
  <si>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</si>
  <si>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</si>
  <si>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</si>
  <si>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</si>
  <si>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</si>
  <si>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</si>
  <si>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</si>
  <si>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</si>
  <si>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</si>
  <si>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</si>
  <si>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</si>
  <si>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</si>
  <si>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</si>
  <si>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</si>
  <si>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</si>
  <si>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</si>
  <si>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</si>
  <si>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</si>
  <si>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</si>
  <si>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</si>
  <si>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</si>
  <si>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</si>
  <si>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</si>
  <si>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</si>
  <si>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</si>
  <si>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</si>
  <si>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</si>
  <si>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</si>
  <si>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</si>
  <si>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</si>
  <si>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</si>
  <si>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</si>
  <si>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</si>
  <si>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</si>
  <si>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</si>
  <si>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</si>
  <si>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</si>
  <si>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</si>
  <si>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</si>
  <si>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</si>
  <si>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</si>
  <si>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</si>
  <si>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</si>
  <si>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</si>
  <si>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</si>
  <si>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</si>
  <si>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</si>
  <si>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</si>
  <si>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</si>
  <si>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</si>
  <si>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</si>
  <si>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</si>
  <si>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</si>
  <si>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</si>
  <si>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</si>
  <si>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</si>
  <si>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</si>
  <si>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</si>
  <si>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</si>
  <si>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</si>
  <si>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</si>
  <si>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</si>
  <si>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</si>
  <si>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2021 року</t>
  </si>
  <si>
    <t>Дергачівський районний суд Харківської області</t>
  </si>
  <si>
    <t>62300. Харківська область.м. Дергачі</t>
  </si>
  <si>
    <t>вул. Першого Травня</t>
  </si>
  <si>
    <t/>
  </si>
  <si>
    <t>О.М. Жорняк</t>
  </si>
  <si>
    <t>В.Д. Шаламова</t>
  </si>
  <si>
    <t>(057 63)2-00-17</t>
  </si>
  <si>
    <t>inbox@dr.hr.court.gov.ua</t>
  </si>
  <si>
    <t>5 квітня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</si>
</sst>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63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&amp;LFBC194C0&amp;C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829</v>
      </c>
      <c r="D6" s="96">
        <f>SUM(D7,D10,D13,D14,D15,D21,D24,D25,D18,D19,D20)</f>
        <v>853108</v>
      </c>
      <c r="E6" s="96">
        <f>SUM(E7,E10,E13,E14,E15,E21,E24,E25,E18,E19,E20)</f>
        <v>715</v>
      </c>
      <c r="F6" s="96">
        <f>SUM(F7,F10,F13,F14,F15,F21,F24,F25,F18,F19,F20)</f>
        <v>788316.64</v>
      </c>
      <c r="G6" s="96">
        <f>SUM(G7,G10,G13,G14,G15,G21,G24,G25,G18,G19,G20)</f>
        <v>6</v>
      </c>
      <c r="H6" s="96">
        <f>SUM(H7,H10,H13,H14,H15,H21,H24,H25,H18,H19,H20)</f>
        <v>10156.8</v>
      </c>
      <c r="I6" s="96">
        <f>SUM(I7,I10,I13,I14,I15,I21,I24,I25,I18,I19,I20)</f>
        <v>38</v>
      </c>
      <c r="J6" s="96">
        <f>SUM(J7,J10,J13,J14,J15,J21,J24,J25,J18,J19,J20)</f>
        <v>31230.73</v>
      </c>
      <c r="K6" s="96">
        <f>SUM(K7,K10,K13,K14,K15,K21,K24,K25,K18,K19,K20)</f>
        <v>68</v>
      </c>
      <c r="L6" s="96">
        <f>SUM(L7,L10,L13,L14,L15,L21,L24,L25,L18,L19,L20)</f>
        <v>44855.05</v>
      </c>
    </row>
    <row r="7" spans="1:12" ht="16.5" customHeight="1">
      <c r="A7" s="87">
        <v>2</v>
      </c>
      <c r="B7" s="90" t="s">
        <v>74</v>
      </c>
      <c r="C7" s="97">
        <v>309</v>
      </c>
      <c r="D7" s="97">
        <v>632010</v>
      </c>
      <c r="E7" s="97">
        <v>238</v>
      </c>
      <c r="F7" s="97">
        <v>571345.49</v>
      </c>
      <c r="G7" s="97">
        <v>4</v>
      </c>
      <c r="H7" s="97">
        <v>8408</v>
      </c>
      <c r="I7" s="97">
        <v>31</v>
      </c>
      <c r="J7" s="97">
        <v>29658.53</v>
      </c>
      <c r="K7" s="97">
        <v>33</v>
      </c>
      <c r="L7" s="97">
        <v>33164.55</v>
      </c>
    </row>
    <row r="8" spans="1:12" ht="16.5" customHeight="1">
      <c r="A8" s="87">
        <v>3</v>
      </c>
      <c r="B8" s="91" t="s">
        <v>75</v>
      </c>
      <c r="C8" s="97">
        <v>176</v>
      </c>
      <c r="D8" s="97">
        <v>414478.02</v>
      </c>
      <c r="E8" s="97">
        <v>172</v>
      </c>
      <c r="F8" s="97">
        <v>423723.58</v>
      </c>
      <c r="G8" s="97">
        <v>4</v>
      </c>
      <c r="H8" s="97">
        <v>8408</v>
      </c>
      <c r="I8" s="97">
        <v>1</v>
      </c>
      <c r="J8" s="97">
        <v>2102</v>
      </c>
      <c r="K8" s="97">
        <v>1</v>
      </c>
      <c r="L8" s="97">
        <v>2270</v>
      </c>
    </row>
    <row r="9" spans="1:12" ht="16.5" customHeight="1">
      <c r="A9" s="87">
        <v>4</v>
      </c>
      <c r="B9" s="91" t="s">
        <v>76</v>
      </c>
      <c r="C9" s="97">
        <v>133</v>
      </c>
      <c r="D9" s="97">
        <v>217531.98</v>
      </c>
      <c r="E9" s="97">
        <v>66</v>
      </c>
      <c r="F9" s="97">
        <v>147621.91</v>
      </c>
      <c r="G9" s="97"/>
      <c r="H9" s="97"/>
      <c r="I9" s="97">
        <v>30</v>
      </c>
      <c r="J9" s="97">
        <v>27556.53</v>
      </c>
      <c r="K9" s="97">
        <v>32</v>
      </c>
      <c r="L9" s="97">
        <v>30894.55</v>
      </c>
    </row>
    <row r="10" spans="1:12" ht="19.5" customHeight="1">
      <c r="A10" s="87">
        <v>5</v>
      </c>
      <c r="B10" s="90" t="s">
        <v>77</v>
      </c>
      <c r="C10" s="97">
        <v>49</v>
      </c>
      <c r="D10" s="97">
        <v>47216</v>
      </c>
      <c r="E10" s="97">
        <v>46</v>
      </c>
      <c r="F10" s="97">
        <v>53049.12</v>
      </c>
      <c r="G10" s="97">
        <v>1</v>
      </c>
      <c r="H10" s="97">
        <v>908</v>
      </c>
      <c r="I10" s="97"/>
      <c r="J10" s="97"/>
      <c r="K10" s="97">
        <v>2</v>
      </c>
      <c r="L10" s="97">
        <v>1816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4540</v>
      </c>
      <c r="E11" s="97">
        <v>2</v>
      </c>
      <c r="F11" s="97">
        <v>8697.52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47</v>
      </c>
      <c r="D12" s="97">
        <v>42676</v>
      </c>
      <c r="E12" s="97">
        <v>44</v>
      </c>
      <c r="F12" s="97">
        <v>44351.6</v>
      </c>
      <c r="G12" s="97">
        <v>1</v>
      </c>
      <c r="H12" s="97">
        <v>908</v>
      </c>
      <c r="I12" s="97"/>
      <c r="J12" s="97"/>
      <c r="K12" s="97">
        <v>2</v>
      </c>
      <c r="L12" s="97">
        <v>1816</v>
      </c>
    </row>
    <row r="13" spans="1:12" ht="15" customHeight="1">
      <c r="A13" s="87">
        <v>8</v>
      </c>
      <c r="B13" s="90" t="s">
        <v>18</v>
      </c>
      <c r="C13" s="97">
        <v>72</v>
      </c>
      <c r="D13" s="97">
        <v>65376</v>
      </c>
      <c r="E13" s="97">
        <v>72</v>
      </c>
      <c r="F13" s="97">
        <v>64934.93</v>
      </c>
      <c r="G13" s="97">
        <v>1</v>
      </c>
      <c r="H13" s="97">
        <v>840.8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1</v>
      </c>
      <c r="D14" s="97">
        <v>908</v>
      </c>
      <c r="E14" s="97">
        <v>1</v>
      </c>
      <c r="F14" s="97">
        <v>908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70</v>
      </c>
      <c r="D15" s="97">
        <v>33823</v>
      </c>
      <c r="E15" s="97">
        <v>59</v>
      </c>
      <c r="F15" s="97">
        <v>31353.4</v>
      </c>
      <c r="G15" s="97"/>
      <c r="H15" s="97"/>
      <c r="I15" s="97"/>
      <c r="J15" s="97"/>
      <c r="K15" s="97">
        <v>11</v>
      </c>
      <c r="L15" s="97">
        <v>4994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3405</v>
      </c>
      <c r="E16" s="97">
        <v>3</v>
      </c>
      <c r="F16" s="97">
        <v>3405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67</v>
      </c>
      <c r="D17" s="97">
        <v>30418</v>
      </c>
      <c r="E17" s="97">
        <v>56</v>
      </c>
      <c r="F17" s="97">
        <v>27948.4</v>
      </c>
      <c r="G17" s="97"/>
      <c r="H17" s="97"/>
      <c r="I17" s="97"/>
      <c r="J17" s="97"/>
      <c r="K17" s="97">
        <v>11</v>
      </c>
      <c r="L17" s="97">
        <v>4994</v>
      </c>
    </row>
    <row r="18" spans="1:12" ht="21" customHeight="1">
      <c r="A18" s="87">
        <v>13</v>
      </c>
      <c r="B18" s="99" t="s">
        <v>104</v>
      </c>
      <c r="C18" s="97">
        <v>322</v>
      </c>
      <c r="D18" s="97">
        <v>73094</v>
      </c>
      <c r="E18" s="97">
        <v>294</v>
      </c>
      <c r="F18" s="97">
        <v>66158.2</v>
      </c>
      <c r="G18" s="97"/>
      <c r="H18" s="97"/>
      <c r="I18" s="97">
        <v>7</v>
      </c>
      <c r="J18" s="97">
        <v>1572.2</v>
      </c>
      <c r="K18" s="97">
        <v>21</v>
      </c>
      <c r="L18" s="97">
        <v>4767</v>
      </c>
    </row>
    <row r="19" spans="1:12" ht="21" customHeight="1">
      <c r="A19" s="87">
        <v>14</v>
      </c>
      <c r="B19" s="99" t="s">
        <v>105</v>
      </c>
      <c r="C19" s="97">
        <v>6</v>
      </c>
      <c r="D19" s="97">
        <v>681</v>
      </c>
      <c r="E19" s="97">
        <v>5</v>
      </c>
      <c r="F19" s="97">
        <v>567.5</v>
      </c>
      <c r="G19" s="97"/>
      <c r="H19" s="97"/>
      <c r="I19" s="97"/>
      <c r="J19" s="97"/>
      <c r="K19" s="97">
        <v>1</v>
      </c>
      <c r="L19" s="97">
        <v>113.5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97</v>
      </c>
      <c r="D39" s="96">
        <f>SUM(D40,D47,D48,D49)</f>
        <v>105782</v>
      </c>
      <c r="E39" s="96">
        <f>SUM(E40,E47,E48,E49)</f>
        <v>84</v>
      </c>
      <c r="F39" s="96">
        <f>SUM(F40,F47,F48,F49)</f>
        <v>41955.6</v>
      </c>
      <c r="G39" s="96">
        <f>SUM(G40,G47,G48,G49)</f>
        <v>0</v>
      </c>
      <c r="H39" s="96">
        <f>SUM(H40,H47,H48,H49)</f>
        <v>0</v>
      </c>
      <c r="I39" s="96">
        <f>SUM(I40,I47,I48,I49)</f>
        <v>13</v>
      </c>
      <c r="J39" s="96">
        <f>SUM(J40,J47,J48,J49)</f>
        <v>5902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97</v>
      </c>
      <c r="D40" s="97">
        <f>SUM(D41,D44)</f>
        <v>105782</v>
      </c>
      <c r="E40" s="97">
        <f>SUM(E41,E44)</f>
        <v>84</v>
      </c>
      <c r="F40" s="97">
        <f>SUM(F41,F44)</f>
        <v>41955.6</v>
      </c>
      <c r="G40" s="97">
        <f>SUM(G41,G44)</f>
        <v>0</v>
      </c>
      <c r="H40" s="97">
        <f>SUM(H41,H44)</f>
        <v>0</v>
      </c>
      <c r="I40" s="97">
        <f>SUM(I41,I44)</f>
        <v>13</v>
      </c>
      <c r="J40" s="97">
        <f>SUM(J41,J44)</f>
        <v>5902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>
        <v>91</v>
      </c>
      <c r="D41" s="97">
        <v>92162</v>
      </c>
      <c r="E41" s="97">
        <v>84</v>
      </c>
      <c r="F41" s="97">
        <v>41955.6</v>
      </c>
      <c r="G41" s="97"/>
      <c r="H41" s="97"/>
      <c r="I41" s="97">
        <v>7</v>
      </c>
      <c r="J41" s="97">
        <v>3178</v>
      </c>
      <c r="K41" s="97"/>
      <c r="L41" s="97"/>
    </row>
    <row r="42" spans="1:12" ht="16.5" customHeight="1">
      <c r="A42" s="87">
        <v>37</v>
      </c>
      <c r="B42" s="91" t="s">
        <v>87</v>
      </c>
      <c r="C42" s="97">
        <v>7</v>
      </c>
      <c r="D42" s="97">
        <v>15890</v>
      </c>
      <c r="E42" s="97"/>
      <c r="F42" s="97"/>
      <c r="G42" s="97"/>
      <c r="H42" s="97"/>
      <c r="I42" s="97">
        <v>7</v>
      </c>
      <c r="J42" s="97">
        <v>3178</v>
      </c>
      <c r="K42" s="97"/>
      <c r="L42" s="97"/>
    </row>
    <row r="43" spans="1:12" ht="16.5" customHeight="1">
      <c r="A43" s="87">
        <v>38</v>
      </c>
      <c r="B43" s="91" t="s">
        <v>76</v>
      </c>
      <c r="C43" s="97">
        <v>84</v>
      </c>
      <c r="D43" s="97">
        <v>76272</v>
      </c>
      <c r="E43" s="97">
        <v>84</v>
      </c>
      <c r="F43" s="97">
        <v>41955.6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6</v>
      </c>
      <c r="D44" s="97">
        <v>13620</v>
      </c>
      <c r="E44" s="97"/>
      <c r="F44" s="97"/>
      <c r="G44" s="97"/>
      <c r="H44" s="97"/>
      <c r="I44" s="97">
        <v>6</v>
      </c>
      <c r="J44" s="97">
        <v>2724</v>
      </c>
      <c r="K44" s="97"/>
      <c r="L44" s="97"/>
    </row>
    <row r="45" spans="1:12" ht="30" customHeight="1">
      <c r="A45" s="87">
        <v>40</v>
      </c>
      <c r="B45" s="91" t="s">
        <v>89</v>
      </c>
      <c r="C45" s="97">
        <v>6</v>
      </c>
      <c r="D45" s="97">
        <v>13620</v>
      </c>
      <c r="E45" s="97"/>
      <c r="F45" s="97"/>
      <c r="G45" s="97"/>
      <c r="H45" s="97"/>
      <c r="I45" s="97">
        <v>6</v>
      </c>
      <c r="J45" s="97">
        <v>2724</v>
      </c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15</v>
      </c>
      <c r="D50" s="96">
        <f>SUM(D51:D54)</f>
        <v>837.63</v>
      </c>
      <c r="E50" s="96">
        <f>SUM(E51:E54)</f>
        <v>15</v>
      </c>
      <c r="F50" s="96">
        <f>SUM(F51:F54)</f>
        <v>910.05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11</v>
      </c>
      <c r="D51" s="97">
        <v>565.23</v>
      </c>
      <c r="E51" s="97">
        <v>11</v>
      </c>
      <c r="F51" s="97">
        <v>569.55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4</v>
      </c>
      <c r="D52" s="97">
        <v>272.4</v>
      </c>
      <c r="E52" s="97">
        <v>4</v>
      </c>
      <c r="F52" s="97">
        <v>340.5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246</v>
      </c>
      <c r="D55" s="96">
        <v>111684</v>
      </c>
      <c r="E55" s="96">
        <v>66</v>
      </c>
      <c r="F55" s="96">
        <v>29964</v>
      </c>
      <c r="G55" s="96"/>
      <c r="H55" s="96"/>
      <c r="I55" s="96">
        <v>246</v>
      </c>
      <c r="J55" s="96">
        <v>111684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1187</v>
      </c>
      <c r="D56" s="96">
        <f t="shared" si="0"/>
        <v>1071411.63</v>
      </c>
      <c r="E56" s="96">
        <f t="shared" si="0"/>
        <v>880</v>
      </c>
      <c r="F56" s="96">
        <f t="shared" si="0"/>
        <v>861146.29</v>
      </c>
      <c r="G56" s="96">
        <f t="shared" si="0"/>
        <v>6</v>
      </c>
      <c r="H56" s="96">
        <f t="shared" si="0"/>
        <v>10156.8</v>
      </c>
      <c r="I56" s="96">
        <f t="shared" si="0"/>
        <v>297</v>
      </c>
      <c r="J56" s="96">
        <f t="shared" si="0"/>
        <v>148816.72999999998</v>
      </c>
      <c r="K56" s="96">
        <f t="shared" si="0"/>
        <v>68</v>
      </c>
      <c r="L56" s="96">
        <f t="shared" si="0"/>
        <v>44855.05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&amp;LFBC194C0&amp;CФорма № 10, Підрозділ: Дергачівський районний суд Харківської області,
 Початок періоду: 01.01.2021, Кінець періоду: 31.03.2021&amp;R&amp;P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68</v>
      </c>
      <c r="F4" s="93">
        <f>SUM(F5:F25)</f>
        <v>44855.049999999996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1511.76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48</v>
      </c>
      <c r="F7" s="95">
        <v>30688.58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908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5</v>
      </c>
      <c r="F13" s="95">
        <v>4936.71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5</v>
      </c>
      <c r="F17" s="95">
        <v>3632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7</v>
      </c>
      <c r="F23" s="95">
        <v>3178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&amp;LFBC194C0&amp;CФорма № 10, Підрозділ: Дергачівський районний суд Харківської області,
 Початок періоду: 01.01.2021, Кінець періоду: 31.03.2021&amp;R&amp;P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2021-06-03T13:24:26Z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10_00619_1.2021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FBC194C0</vt:lpwstr>
  </property>
  <property fmtid="{D5CDD505-2E9C-101B-9397-08002B2CF9AE}" pid="10" name="Підрозд">
    <vt:lpwstr>Дергачівський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861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31.03.2021</vt:lpwstr>
  </property>
  <property fmtid="{D5CDD505-2E9C-101B-9397-08002B2CF9AE}" pid="15" name="Пері">
    <vt:lpwstr>перший квартал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