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<sst xmlns="http://schemas.openxmlformats.org/spreadsheetml/2006/main" count="154" uniqueCount="125">
  <si>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</si>
  <si>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</si>
  <si>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</si>
  <si>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</si>
  <si>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</si>
  <si>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</si>
  <si>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</si>
  <si>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</si>
  <si>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</si>
  <si>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</si>
  <si>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</si>
  <si>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</si>
  <si>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</si>
  <si>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</si>
  <si>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</si>
  <si>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</si>
  <si>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</si>
  <si>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</si>
  <si>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</si>
  <si>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</si>
  <si>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</si>
  <si>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</si>
  <si>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</si>
  <si>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</si>
  <si>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</si>
  <si>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</si>
  <si>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</si>
  <si>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</si>
  <si>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</si>
  <si>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</si>
  <si>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</si>
  <si>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</si>
  <si>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</si>
  <si>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</si>
  <si>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</si>
  <si>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</si>
  <si>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</si>
  <si>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</si>
  <si>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</si>
  <si>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</si>
  <si>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</si>
  <si>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</si>
  <si>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</si>
  <si>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</si>
  <si>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</si>
  <si>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</si>
  <si>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</si>
  <si>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</si>
  <si>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</si>
  <si>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</si>
  <si>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</si>
  <si>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</si>
  <si>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</si>
  <si>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</si>
  <si>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</si>
  <si>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</si>
  <si>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</si>
  <si>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</si>
  <si>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</si>
  <si>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</si>
  <si>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</si>
  <si>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</si>
  <si>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</si>
  <si>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</si>
  <si>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</si>
  <si>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</si>
  <si>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</si>
  <si>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</si>
  <si>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</si>
  <si>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</si>
  <si>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</si>
  <si>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</si>
  <si>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</si>
  <si>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</si>
  <si>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</si>
  <si>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</si>
  <si>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</si>
  <si>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</si>
  <si>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</si>
  <si>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</si>
  <si>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</si>
  <si>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</si>
  <si>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</si>
  <si>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</si>
  <si>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</si>
  <si>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</si>
  <si>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</si>
  <si>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</si>
  <si>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</si>
  <si>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</si>
  <si>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</si>
  <si>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</si>
  <si>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</si>
  <si>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</si>
  <si>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</si>
  <si>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</si>
  <si>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</si>
  <si>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</si>
  <si>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</si>
  <si>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</si>
  <si>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</si>
  <si>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</si>
  <si>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</si>
  <si>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</si>
  <si>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</si>
  <si>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</si>
  <si>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</si>
  <si>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</si>
  <si>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</si>
  <si>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</si>
  <si>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</si>
  <si>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</si>
  <si>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</si>
  <si>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</si>
  <si>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</si>
  <si>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</si>
  <si>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</si>
  <si>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</si>
  <si>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</si>
  <si>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Дергачівський районний суд Харківської області</t>
  </si>
  <si>
    <t>62300. Харківська область.м. Дергачі</t>
  </si>
  <si>
    <t>вул. Першого Травня</t>
  </si>
  <si>
    <t/>
  </si>
  <si>
    <t>В.Д. Шаламова</t>
  </si>
  <si>
    <t>2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</si>
</sst>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&amp;LE992421F&amp;C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861</v>
      </c>
      <c r="D6" s="96">
        <f>SUM(D7,D10,D13,D14,D15,D21,D24,D25,D18,D19,D20)</f>
        <v>826255.0400000002</v>
      </c>
      <c r="E6" s="96">
        <f>SUM(E7,E10,E13,E14,E15,E21,E24,E25,E18,E19,E20)</f>
        <v>711</v>
      </c>
      <c r="F6" s="96">
        <f>SUM(F7,F10,F13,F14,F15,F21,F24,F25,F18,F19,F20)</f>
        <v>723180.98</v>
      </c>
      <c r="G6" s="96">
        <f>SUM(G7,G10,G13,G14,G15,G21,G24,G25,G18,G19,G20)</f>
        <v>4</v>
      </c>
      <c r="H6" s="96">
        <f>SUM(H7,H10,H13,H14,H15,H21,H24,H25,H18,H19,H20)</f>
        <v>20418.4</v>
      </c>
      <c r="I6" s="96">
        <f>SUM(I7,I10,I13,I14,I15,I21,I24,I25,I18,I19,I20)</f>
        <v>31</v>
      </c>
      <c r="J6" s="96">
        <f>SUM(J7,J10,J13,J14,J15,J21,J24,J25,J18,J19,J20)</f>
        <v>16147.83</v>
      </c>
      <c r="K6" s="96">
        <f>SUM(K7,K10,K13,K14,K15,K21,K24,K25,K18,K19,K20)</f>
        <v>120</v>
      </c>
      <c r="L6" s="96">
        <f>SUM(L7,L10,L13,L14,L15,L21,L24,L25,L18,L19,L20)</f>
        <v>94689.54000000011</v>
      </c>
    </row>
    <row r="7" spans="1:12" ht="16.5" customHeight="1">
      <c r="A7" s="87">
        <v>2</v>
      </c>
      <c r="B7" s="90" t="s">
        <v>74</v>
      </c>
      <c r="C7" s="97">
        <v>314</v>
      </c>
      <c r="D7" s="97">
        <v>582738.34</v>
      </c>
      <c r="E7" s="97">
        <v>228</v>
      </c>
      <c r="F7" s="97">
        <v>485240.97</v>
      </c>
      <c r="G7" s="97">
        <v>4</v>
      </c>
      <c r="H7" s="97">
        <v>20418.4</v>
      </c>
      <c r="I7" s="97">
        <v>17</v>
      </c>
      <c r="J7" s="97">
        <v>12838.93</v>
      </c>
      <c r="K7" s="97">
        <v>67</v>
      </c>
      <c r="L7" s="97">
        <v>79344.9400000001</v>
      </c>
    </row>
    <row r="8" spans="1:12" ht="16.5" customHeight="1">
      <c r="A8" s="87">
        <v>3</v>
      </c>
      <c r="B8" s="91" t="s">
        <v>75</v>
      </c>
      <c r="C8" s="97">
        <v>169</v>
      </c>
      <c r="D8" s="97">
        <v>370837.08</v>
      </c>
      <c r="E8" s="97">
        <v>157</v>
      </c>
      <c r="F8" s="97">
        <v>343637.05</v>
      </c>
      <c r="G8" s="97">
        <v>3</v>
      </c>
      <c r="H8" s="97">
        <v>19650</v>
      </c>
      <c r="I8" s="97">
        <v>1</v>
      </c>
      <c r="J8" s="97">
        <v>706.3</v>
      </c>
      <c r="K8" s="97">
        <v>10</v>
      </c>
      <c r="L8" s="97">
        <v>21020</v>
      </c>
    </row>
    <row r="9" spans="1:12" ht="16.5" customHeight="1">
      <c r="A9" s="87">
        <v>4</v>
      </c>
      <c r="B9" s="91" t="s">
        <v>76</v>
      </c>
      <c r="C9" s="97">
        <v>145</v>
      </c>
      <c r="D9" s="97">
        <v>211901.26</v>
      </c>
      <c r="E9" s="97">
        <v>71</v>
      </c>
      <c r="F9" s="97">
        <v>141603.92</v>
      </c>
      <c r="G9" s="97">
        <v>1</v>
      </c>
      <c r="H9" s="97">
        <v>768.4</v>
      </c>
      <c r="I9" s="97">
        <v>16</v>
      </c>
      <c r="J9" s="97">
        <v>12132.63</v>
      </c>
      <c r="K9" s="97">
        <v>57</v>
      </c>
      <c r="L9" s="97">
        <v>58324.9400000001</v>
      </c>
    </row>
    <row r="10" spans="1:12" ht="19.5" customHeight="1">
      <c r="A10" s="87">
        <v>5</v>
      </c>
      <c r="B10" s="90" t="s">
        <v>77</v>
      </c>
      <c r="C10" s="97">
        <v>66</v>
      </c>
      <c r="D10" s="97">
        <v>59276.4000000001</v>
      </c>
      <c r="E10" s="97">
        <v>64</v>
      </c>
      <c r="F10" s="97">
        <v>68060.8</v>
      </c>
      <c r="G10" s="97"/>
      <c r="H10" s="97"/>
      <c r="I10" s="97">
        <v>1</v>
      </c>
      <c r="J10" s="97">
        <v>768.4</v>
      </c>
      <c r="K10" s="97">
        <v>2</v>
      </c>
      <c r="L10" s="97">
        <v>1681.6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3</v>
      </c>
      <c r="F11" s="97">
        <v>8215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63</v>
      </c>
      <c r="D12" s="97">
        <v>52970.4000000001</v>
      </c>
      <c r="E12" s="97">
        <v>61</v>
      </c>
      <c r="F12" s="97">
        <v>59845.8</v>
      </c>
      <c r="G12" s="97"/>
      <c r="H12" s="97"/>
      <c r="I12" s="97">
        <v>1</v>
      </c>
      <c r="J12" s="97">
        <v>768.4</v>
      </c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108</v>
      </c>
      <c r="D13" s="97">
        <v>90806.4000000002</v>
      </c>
      <c r="E13" s="97">
        <v>108</v>
      </c>
      <c r="F13" s="97">
        <v>90515.4000000002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64</v>
      </c>
      <c r="D15" s="97">
        <v>28797.4</v>
      </c>
      <c r="E15" s="97">
        <v>56</v>
      </c>
      <c r="F15" s="97">
        <v>27744.51</v>
      </c>
      <c r="G15" s="97"/>
      <c r="H15" s="97"/>
      <c r="I15" s="97"/>
      <c r="J15" s="97"/>
      <c r="K15" s="97">
        <v>8</v>
      </c>
      <c r="L15" s="97">
        <v>4624.4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1</v>
      </c>
      <c r="F16" s="97">
        <v>1051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61</v>
      </c>
      <c r="D17" s="97">
        <v>25644.4</v>
      </c>
      <c r="E17" s="97">
        <v>55</v>
      </c>
      <c r="F17" s="97">
        <v>26693.51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306</v>
      </c>
      <c r="D18" s="97">
        <v>64321.1999999997</v>
      </c>
      <c r="E18" s="97">
        <v>252</v>
      </c>
      <c r="F18" s="97">
        <v>51303.9999999998</v>
      </c>
      <c r="G18" s="97"/>
      <c r="H18" s="97"/>
      <c r="I18" s="97">
        <v>13</v>
      </c>
      <c r="J18" s="97">
        <v>2540.5</v>
      </c>
      <c r="K18" s="97">
        <v>43</v>
      </c>
      <c r="L18" s="97">
        <v>9038.6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315.3</v>
      </c>
      <c r="E19" s="97">
        <v>3</v>
      </c>
      <c r="F19" s="97">
        <v>315.3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7146.8</v>
      </c>
      <c r="E39" s="96">
        <f>SUM(E40,E47,E48,E49)</f>
        <v>7</v>
      </c>
      <c r="F39" s="96">
        <f>SUM(F40,F47,F48,F49)</f>
        <v>5886.2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7146.8</v>
      </c>
      <c r="E40" s="97">
        <f>SUM(E41,E44)</f>
        <v>7</v>
      </c>
      <c r="F40" s="97">
        <f>SUM(F41,F44)</f>
        <v>5886.2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7146.8</v>
      </c>
      <c r="E44" s="97">
        <v>7</v>
      </c>
      <c r="F44" s="97">
        <v>5886.2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2102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5044.8</v>
      </c>
      <c r="E46" s="97">
        <v>6</v>
      </c>
      <c r="F46" s="97">
        <v>3784.2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990.05</v>
      </c>
      <c r="E50" s="96">
        <f>SUM(E51:E54)</f>
        <v>25</v>
      </c>
      <c r="F50" s="96">
        <f>SUM(F51:F54)</f>
        <v>990.53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296.39</v>
      </c>
      <c r="E51" s="97">
        <v>14</v>
      </c>
      <c r="F51" s="97">
        <v>296.67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11</v>
      </c>
      <c r="D52" s="97">
        <v>693.66</v>
      </c>
      <c r="E52" s="97">
        <v>11</v>
      </c>
      <c r="F52" s="97">
        <v>693.86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309</v>
      </c>
      <c r="D55" s="96">
        <v>129903.599999999</v>
      </c>
      <c r="E55" s="96">
        <v>125</v>
      </c>
      <c r="F55" s="96">
        <v>53045.3400000001</v>
      </c>
      <c r="G55" s="96"/>
      <c r="H55" s="96"/>
      <c r="I55" s="96">
        <v>309</v>
      </c>
      <c r="J55" s="96">
        <v>129903.599999999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1202</v>
      </c>
      <c r="D56" s="96">
        <f t="shared" si="0"/>
        <v>964295.4899999993</v>
      </c>
      <c r="E56" s="96">
        <f t="shared" si="0"/>
        <v>868</v>
      </c>
      <c r="F56" s="96">
        <f t="shared" si="0"/>
        <v>783103.05</v>
      </c>
      <c r="G56" s="96">
        <f t="shared" si="0"/>
        <v>4</v>
      </c>
      <c r="H56" s="96">
        <f t="shared" si="0"/>
        <v>20418.4</v>
      </c>
      <c r="I56" s="96">
        <f t="shared" si="0"/>
        <v>340</v>
      </c>
      <c r="J56" s="96">
        <f t="shared" si="0"/>
        <v>146051.429999999</v>
      </c>
      <c r="K56" s="96">
        <f t="shared" si="0"/>
        <v>120</v>
      </c>
      <c r="L56" s="96">
        <f t="shared" si="0"/>
        <v>94689.54000000011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&amp;LE992421F&amp;CФорма № 10, Підрозділ: Дергачівський районний суд Харківської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120</v>
      </c>
      <c r="F4" s="93">
        <f>SUM(F5:F25)</f>
        <v>94689.54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5774.94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98</v>
      </c>
      <c r="F7" s="95">
        <v>65372.2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1261.2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6</v>
      </c>
      <c r="F13" s="95">
        <v>13873.2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1681.6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124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&amp;LE992421F&amp;CФорма № 10, Підрозділ: Дергачівський районний суд Харківської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2020-07-10T11:56:48Z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10_00619_2.2020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E992421F</vt:lpwstr>
  </property>
  <property fmtid="{D5CDD505-2E9C-101B-9397-08002B2CF9AE}" pid="10" name="Підрозд">
    <vt:lpwstr>Дергачівський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