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J46" i="15" s="1"/>
  <c r="D3" i="22" s="1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 s="1"/>
  <c r="J45" i="15"/>
  <c r="D7" i="22" s="1"/>
  <c r="I45" i="15"/>
  <c r="I46" i="15" s="1"/>
  <c r="H45" i="15"/>
  <c r="H46" i="15" s="1"/>
  <c r="D9" i="22" s="1"/>
  <c r="G45" i="15"/>
  <c r="G46" i="15"/>
  <c r="F45" i="15"/>
  <c r="F46" i="15"/>
  <c r="D8" i="22" s="1"/>
  <c r="E45" i="15"/>
  <c r="L45" i="15" s="1"/>
  <c r="E46" i="15"/>
  <c r="D10" i="22" s="1"/>
  <c r="L46" i="15" l="1"/>
  <c r="D4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<sst xmlns="http://schemas.openxmlformats.org/spreadsheetml/2006/main" count="290" uniqueCount="217">
  <si>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</si>
  <si>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</si>
  <si>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</si>
  <si>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</si>
  <si>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</si>
  <si>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</si>
  <si>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</si>
  <si>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</si>
  <si>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</si>
  <si>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</si>
  <si>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</si>
  <si>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</si>
  <si>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</si>
  <si>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</si>
  <si>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</si>
  <si>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</si>
  <si>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</si>
  <si>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</si>
  <si>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</si>
  <si>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</si>
  <si>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</si>
  <si>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</si>
  <si>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</si>
  <si>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</si>
  <si>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</si>
  <si>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</si>
  <si>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</si>
  <si>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</si>
  <si>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</si>
  <si>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</si>
  <si>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</si>
  <si>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</si>
  <si>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</si>
  <si>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</si>
  <si>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</si>
  <si>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</si>
  <si>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</si>
  <si>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</si>
  <si>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</si>
  <si>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</si>
  <si>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</si>
  <si>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</si>
  <si>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</si>
  <si>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</si>
  <si>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</si>
  <si>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</si>
  <si>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</si>
  <si>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</si>
  <si>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</si>
  <si>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</si>
  <si>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</si>
  <si>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</si>
  <si>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</si>
  <si>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</si>
  <si>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</si>
  <si>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</si>
  <si>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</si>
  <si>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</si>
  <si>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</si>
  <si>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</si>
  <si>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</si>
  <si>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</si>
  <si>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</si>
  <si>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</si>
  <si>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</si>
  <si>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</si>
  <si>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</si>
  <si>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</si>
  <si>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</si>
  <si>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</si>
  <si>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</si>
  <si>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</si>
  <si>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</si>
  <si>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</si>
  <si>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</si>
  <si>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</si>
  <si>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</si>
  <si>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</si>
  <si>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</si>
  <si>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</si>
  <si>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</si>
  <si>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</si>
  <si>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</si>
  <si>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</si>
  <si>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</si>
  <si>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</si>
  <si>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</si>
  <si>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</si>
  <si>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</si>
  <si>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</si>
  <si>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</si>
  <si>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</si>
  <si>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</si>
  <si>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</si>
  <si>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</si>
  <si>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</si>
  <si>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</si>
  <si>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</si>
  <si>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</si>
  <si>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</si>
  <si>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</si>
  <si>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</si>
  <si>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</si>
  <si>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</si>
  <si>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</si>
  <si>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</si>
  <si>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</si>
  <si>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</si>
  <si>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</si>
  <si>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</si>
  <si>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</si>
  <si>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</si>
  <si>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</si>
  <si>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</si>
  <si>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</si>
  <si>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</si>
  <si>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</si>
  <si>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</si>
  <si>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</si>
  <si>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</si>
  <si>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</si>
  <si>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</si>
  <si>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</si>
  <si>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</si>
  <si>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</si>
  <si>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</si>
  <si>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</si>
  <si>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</si>
  <si>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</si>
  <si>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</si>
  <si>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</si>
  <si>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</si>
  <si>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</si>
  <si>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</si>
  <si>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</si>
  <si>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</si>
  <si>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</si>
  <si>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</si>
  <si>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</si>
  <si>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</si>
  <si>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</si>
  <si>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</si>
  <si>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</si>
  <si>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</si>
  <si>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</si>
  <si>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</si>
  <si>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</si>
  <si>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</si>
  <si>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</si>
  <si>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</si>
  <si>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</si>
  <si>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</si>
  <si>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</si>
  <si>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</si>
  <si>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</si>
  <si>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</si>
  <si>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</si>
  <si>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</si>
  <si>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</si>
  <si>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</si>
  <si>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</si>
  <si>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</si>
  <si>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</si>
  <si>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</si>
  <si>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</si>
  <si>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</si>
  <si>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</si>
  <si>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</si>
  <si>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</si>
  <si>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</si>
  <si>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</si>
  <si>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</si>
  <si>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</si>
  <si>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</si>
  <si>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</si>
  <si>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</si>
  <si>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</si>
  <si>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</si>
  <si>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</si>
  <si>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</si>
  <si>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</si>
  <si>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</si>
  <si>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</si>
  <si>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</si>
  <si>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</si>
  <si>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</si>
  <si>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</si>
  <si>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</si>
  <si>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</si>
  <si>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</si>
  <si>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</si>
  <si>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</si>
  <si>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</si>
  <si>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</si>
  <si>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</si>
  <si>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</si>
  <si>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</si>
  <si>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</si>
  <si>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</si>
  <si>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</si>
  <si>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</si>
  <si>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</si>
  <si>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</si>
  <si>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</si>
  <si>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</si>
  <si>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</si>
  <si>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</si>
  <si>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</si>
  <si>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</si>
  <si>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</si>
  <si>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</si>
  <si>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</si>
  <si>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О.М. Жорняк</t>
  </si>
  <si>
    <t>В.Д. Шаламова</t>
  </si>
  <si>
    <t>(057 63)2-00-17</t>
  </si>
  <si>
    <t>inbox@dr.hr.court.gov.ua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</si>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</sst>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&amp;C&amp;L1C5138C5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407</v>
      </c>
      <c r="F6" s="105">
        <v>254</v>
      </c>
      <c r="G6" s="105">
        <v>21</v>
      </c>
      <c r="H6" s="105">
        <v>259</v>
      </c>
      <c r="I6" s="105" t="s">
        <v>206</v>
      </c>
      <c r="J6" s="105">
        <v>148</v>
      </c>
      <c r="K6" s="84">
        <v>45</v>
      </c>
      <c r="L6" s="91">
        <f t="shared" ref="L6:L46" si="0">E6-F6</f>
        <v>153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1309</v>
      </c>
      <c r="F7" s="105">
        <v>1309</v>
      </c>
      <c r="G7" s="105">
        <v>9</v>
      </c>
      <c r="H7" s="105">
        <v>1307</v>
      </c>
      <c r="I7" s="105">
        <v>1043</v>
      </c>
      <c r="J7" s="105">
        <v>2</v>
      </c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255</v>
      </c>
      <c r="F9" s="105">
        <v>253</v>
      </c>
      <c r="G9" s="105"/>
      <c r="H9" s="85">
        <v>254</v>
      </c>
      <c r="I9" s="105">
        <v>170</v>
      </c>
      <c r="J9" s="105">
        <v>1</v>
      </c>
      <c r="K9" s="84"/>
      <c r="L9" s="91">
        <f t="shared" si="0"/>
        <v>2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2</v>
      </c>
      <c r="F10" s="105">
        <v>2</v>
      </c>
      <c r="G10" s="105">
        <v>1</v>
      </c>
      <c r="H10" s="105">
        <v>2</v>
      </c>
      <c r="I10" s="105">
        <v>1</v>
      </c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20</v>
      </c>
      <c r="F12" s="105">
        <v>20</v>
      </c>
      <c r="G12" s="105"/>
      <c r="H12" s="105">
        <v>20</v>
      </c>
      <c r="I12" s="105">
        <v>8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20</v>
      </c>
      <c r="F13" s="105"/>
      <c r="G13" s="105"/>
      <c r="H13" s="105">
        <v>11</v>
      </c>
      <c r="I13" s="105">
        <v>2</v>
      </c>
      <c r="J13" s="105">
        <v>9</v>
      </c>
      <c r="K13" s="84"/>
      <c r="L13" s="91">
        <f t="shared" si="0"/>
        <v>20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2</v>
      </c>
      <c r="F15" s="112">
        <v>2</v>
      </c>
      <c r="G15" s="112"/>
      <c r="H15" s="112">
        <v>2</v>
      </c>
      <c r="I15" s="112">
        <v>1</v>
      </c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2015</v>
      </c>
      <c r="F16" s="86">
        <f t="shared" si="1"/>
        <v>1840</v>
      </c>
      <c r="G16" s="86">
        <f t="shared" si="1"/>
        <v>31</v>
      </c>
      <c r="H16" s="86">
        <f t="shared" si="1"/>
        <v>1855</v>
      </c>
      <c r="I16" s="86">
        <f t="shared" si="1"/>
        <v>1225</v>
      </c>
      <c r="J16" s="86">
        <f t="shared" si="1"/>
        <v>160</v>
      </c>
      <c r="K16" s="86">
        <f t="shared" si="1"/>
        <v>45</v>
      </c>
      <c r="L16" s="91">
        <f t="shared" si="0"/>
        <v>175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63</v>
      </c>
      <c r="F17" s="84">
        <v>61</v>
      </c>
      <c r="G17" s="84">
        <v>1</v>
      </c>
      <c r="H17" s="84">
        <v>58</v>
      </c>
      <c r="I17" s="84">
        <v>41</v>
      </c>
      <c r="J17" s="84">
        <v>5</v>
      </c>
      <c r="K17" s="84"/>
      <c r="L17" s="91">
        <f t="shared" si="0"/>
        <v>2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46</v>
      </c>
      <c r="F18" s="84">
        <v>41</v>
      </c>
      <c r="G18" s="84">
        <v>2</v>
      </c>
      <c r="H18" s="84">
        <v>37</v>
      </c>
      <c r="I18" s="84">
        <v>31</v>
      </c>
      <c r="J18" s="84">
        <v>9</v>
      </c>
      <c r="K18" s="84"/>
      <c r="L18" s="91">
        <f t="shared" si="0"/>
        <v>5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69</v>
      </c>
      <c r="F25" s="94">
        <v>63</v>
      </c>
      <c r="G25" s="94">
        <v>2</v>
      </c>
      <c r="H25" s="94">
        <v>55</v>
      </c>
      <c r="I25" s="94">
        <v>32</v>
      </c>
      <c r="J25" s="94">
        <v>14</v>
      </c>
      <c r="K25" s="94"/>
      <c r="L25" s="91">
        <f t="shared" si="0"/>
        <v>6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750</v>
      </c>
      <c r="F26" s="84">
        <v>722</v>
      </c>
      <c r="G26" s="84"/>
      <c r="H26" s="84">
        <v>656</v>
      </c>
      <c r="I26" s="84">
        <v>436</v>
      </c>
      <c r="J26" s="84">
        <v>94</v>
      </c>
      <c r="K26" s="84"/>
      <c r="L26" s="91">
        <f t="shared" si="0"/>
        <v>28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7</v>
      </c>
      <c r="F27" s="84">
        <v>7</v>
      </c>
      <c r="G27" s="84"/>
      <c r="H27" s="84">
        <v>7</v>
      </c>
      <c r="I27" s="84">
        <v>4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1358</v>
      </c>
      <c r="F28" s="84">
        <v>1296</v>
      </c>
      <c r="G28" s="84">
        <v>1</v>
      </c>
      <c r="H28" s="84">
        <v>1275</v>
      </c>
      <c r="I28" s="84">
        <v>1124</v>
      </c>
      <c r="J28" s="84">
        <v>83</v>
      </c>
      <c r="K28" s="84"/>
      <c r="L28" s="91">
        <f t="shared" si="0"/>
        <v>62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1475</v>
      </c>
      <c r="F29" s="84">
        <v>1152</v>
      </c>
      <c r="G29" s="84">
        <v>24</v>
      </c>
      <c r="H29" s="84">
        <v>1179</v>
      </c>
      <c r="I29" s="84">
        <v>935</v>
      </c>
      <c r="J29" s="84">
        <v>296</v>
      </c>
      <c r="K29" s="84">
        <v>27</v>
      </c>
      <c r="L29" s="91">
        <f t="shared" si="0"/>
        <v>323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87</v>
      </c>
      <c r="F30" s="84">
        <v>87</v>
      </c>
      <c r="G30" s="84"/>
      <c r="H30" s="84">
        <v>87</v>
      </c>
      <c r="I30" s="84">
        <v>81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86</v>
      </c>
      <c r="F31" s="84">
        <v>81</v>
      </c>
      <c r="G31" s="84"/>
      <c r="H31" s="84">
        <v>81</v>
      </c>
      <c r="I31" s="84">
        <v>67</v>
      </c>
      <c r="J31" s="84">
        <v>5</v>
      </c>
      <c r="K31" s="84">
        <v>1</v>
      </c>
      <c r="L31" s="91">
        <f t="shared" si="0"/>
        <v>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40</v>
      </c>
      <c r="F32" s="84">
        <v>39</v>
      </c>
      <c r="G32" s="84"/>
      <c r="H32" s="84">
        <v>36</v>
      </c>
      <c r="I32" s="84">
        <v>17</v>
      </c>
      <c r="J32" s="84">
        <v>4</v>
      </c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3</v>
      </c>
      <c r="F33" s="84">
        <v>2</v>
      </c>
      <c r="G33" s="84"/>
      <c r="H33" s="84">
        <v>3</v>
      </c>
      <c r="I33" s="84">
        <v>1</v>
      </c>
      <c r="J33" s="84"/>
      <c r="K33" s="84"/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2</v>
      </c>
      <c r="F34" s="84">
        <v>1</v>
      </c>
      <c r="G34" s="84"/>
      <c r="H34" s="84">
        <v>1</v>
      </c>
      <c r="I34" s="84"/>
      <c r="J34" s="84">
        <v>1</v>
      </c>
      <c r="K34" s="84"/>
      <c r="L34" s="91">
        <f t="shared" si="0"/>
        <v>1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5</v>
      </c>
      <c r="F35" s="84">
        <v>5</v>
      </c>
      <c r="G35" s="84"/>
      <c r="H35" s="84">
        <v>5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51</v>
      </c>
      <c r="F36" s="84">
        <v>50</v>
      </c>
      <c r="G36" s="84">
        <v>1</v>
      </c>
      <c r="H36" s="84">
        <v>47</v>
      </c>
      <c r="I36" s="84">
        <v>9</v>
      </c>
      <c r="J36" s="84">
        <v>4</v>
      </c>
      <c r="K36" s="84"/>
      <c r="L36" s="91">
        <f t="shared" si="0"/>
        <v>1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148</v>
      </c>
      <c r="F37" s="84">
        <v>142</v>
      </c>
      <c r="G37" s="84">
        <v>1</v>
      </c>
      <c r="H37" s="84">
        <v>143</v>
      </c>
      <c r="I37" s="84">
        <v>84</v>
      </c>
      <c r="J37" s="84">
        <v>5</v>
      </c>
      <c r="K37" s="84"/>
      <c r="L37" s="91">
        <f t="shared" si="0"/>
        <v>6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2</v>
      </c>
      <c r="F39" s="84">
        <v>2</v>
      </c>
      <c r="G39" s="84"/>
      <c r="H39" s="84">
        <v>2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2809</v>
      </c>
      <c r="F40" s="94">
        <v>2435</v>
      </c>
      <c r="G40" s="94">
        <v>26</v>
      </c>
      <c r="H40" s="94">
        <v>2317</v>
      </c>
      <c r="I40" s="94">
        <v>1555</v>
      </c>
      <c r="J40" s="94">
        <v>492</v>
      </c>
      <c r="K40" s="94">
        <v>28</v>
      </c>
      <c r="L40" s="91">
        <f t="shared" si="0"/>
        <v>374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2522</v>
      </c>
      <c r="F41" s="84">
        <v>2502</v>
      </c>
      <c r="G41" s="84"/>
      <c r="H41" s="84">
        <v>2513</v>
      </c>
      <c r="I41" s="84" t="s">
        <v>206</v>
      </c>
      <c r="J41" s="84">
        <v>9</v>
      </c>
      <c r="K41" s="84"/>
      <c r="L41" s="91">
        <f t="shared" si="0"/>
        <v>20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8</v>
      </c>
      <c r="F42" s="84">
        <v>8</v>
      </c>
      <c r="G42" s="84"/>
      <c r="H42" s="84">
        <v>8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4</v>
      </c>
      <c r="I43" s="84">
        <v>3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2526</v>
      </c>
      <c r="F45" s="84">
        <f>F41+F43+F44</f>
        <v>2506</v>
      </c>
      <c r="G45" s="84">
        <f>G41+G43+G44</f>
        <v>0</v>
      </c>
      <c r="H45" s="84">
        <f>H41+H43+H44</f>
        <v>2517</v>
      </c>
      <c r="I45" s="84">
        <f>I43+I44</f>
        <v>3</v>
      </c>
      <c r="J45" s="84">
        <f>J41+J43+J44</f>
        <v>9</v>
      </c>
      <c r="K45" s="84">
        <f>K41+K43+K44</f>
        <v>0</v>
      </c>
      <c r="L45" s="91">
        <f t="shared" si="0"/>
        <v>20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7419</v>
      </c>
      <c r="F46" s="84">
        <f t="shared" si="2"/>
        <v>6844</v>
      </c>
      <c r="G46" s="84">
        <f t="shared" si="2"/>
        <v>59</v>
      </c>
      <c r="H46" s="84">
        <f t="shared" si="2"/>
        <v>6744</v>
      </c>
      <c r="I46" s="84">
        <f t="shared" si="2"/>
        <v>2815</v>
      </c>
      <c r="J46" s="84">
        <f t="shared" si="2"/>
        <v>675</v>
      </c>
      <c r="K46" s="84">
        <f t="shared" si="2"/>
        <v>73</v>
      </c>
      <c r="L46" s="91">
        <f t="shared" si="0"/>
        <v>575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&amp;R2&amp;C&amp;R2&amp;L1C5138C5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46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41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111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23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18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27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5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5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34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96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15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25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5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395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20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16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>
        <v>1</v>
      </c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36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116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27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26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10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10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>
        <v>1</v>
      </c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&amp;R3&amp;C&amp;R3&amp;L1C5138C5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270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204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16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2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36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27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9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5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390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33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16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16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67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2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5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471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490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464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1476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1333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39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80301869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20978731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4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151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51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10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9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6149</v>
      </c>
      <c r="F57" s="115">
        <f>F58+F61+F62+F63</f>
        <v>496</v>
      </c>
      <c r="G57" s="115">
        <f>G58+G61+G62+G63</f>
        <v>64</v>
      </c>
      <c r="H57" s="115">
        <f>H58+H61+H62+H63</f>
        <v>19</v>
      </c>
      <c r="I57" s="115">
        <f>I58+I61+I62+I63</f>
        <v>16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1738</v>
      </c>
      <c r="F58" s="94">
        <v>70</v>
      </c>
      <c r="G58" s="94">
        <v>22</v>
      </c>
      <c r="H58" s="94">
        <v>11</v>
      </c>
      <c r="I58" s="94">
        <v>14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159</v>
      </c>
      <c r="F59" s="86">
        <v>64</v>
      </c>
      <c r="G59" s="86">
        <v>22</v>
      </c>
      <c r="H59" s="86">
        <v>10</v>
      </c>
      <c r="I59" s="86">
        <v>4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1305</v>
      </c>
      <c r="F60" s="86">
        <v>2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49</v>
      </c>
      <c r="F61" s="84">
        <v>6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1852</v>
      </c>
      <c r="F62" s="84">
        <v>414</v>
      </c>
      <c r="G62" s="84">
        <v>41</v>
      </c>
      <c r="H62" s="84">
        <v>8</v>
      </c>
      <c r="I62" s="84">
        <v>2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2510</v>
      </c>
      <c r="F63" s="84">
        <v>6</v>
      </c>
      <c r="G63" s="84">
        <v>1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2133</v>
      </c>
      <c r="G67" s="108">
        <v>32188541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1208</v>
      </c>
      <c r="G68" s="88">
        <v>30711020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925</v>
      </c>
      <c r="G69" s="88">
        <v>1477521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682</v>
      </c>
      <c r="G70" s="108">
        <v>371987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&amp;R4&amp;C&amp;R4&amp;L1C5138C5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10.814814814814815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28.125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5.691056910569106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98.538866160140273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749.33333333333337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824.33333333333337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39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44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160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2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45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68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&amp;R5&amp;C&amp;R5&amp;L1C5138C5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2020-09-01T06:11:52Z</cp:lastPrinted>
  <dcterms:created xsi:type="dcterms:W3CDTF">2004-04-20T14:33:35Z</dcterms:created>
  <dcterms:modified xsi:type="dcterms:W3CDTF">2021-01-27T07:16:08Z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1C5138C5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