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<sst xmlns="http://schemas.openxmlformats.org/spreadsheetml/2006/main" count="152" uniqueCount="123">
  <si>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</si>
  <si>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</si>
  <si>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</si>
  <si>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</si>
  <si>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</si>
  <si>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</si>
  <si>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</si>
  <si>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</si>
  <si>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</si>
  <si>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</si>
  <si>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</si>
  <si>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</si>
  <si>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</si>
  <si>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</si>
  <si>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</si>
  <si>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</si>
  <si>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</si>
  <si>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</si>
  <si>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</si>
  <si>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</si>
  <si>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</si>
  <si>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</si>
  <si>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</si>
  <si>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</si>
  <si>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</si>
  <si>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</si>
  <si>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</si>
  <si>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</si>
  <si>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</si>
  <si>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</si>
  <si>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</si>
  <si>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</si>
  <si>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</si>
  <si>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</si>
  <si>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</si>
  <si>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</si>
  <si>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</si>
  <si>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</si>
  <si>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</si>
  <si>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</si>
  <si>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</si>
  <si>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</si>
  <si>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</si>
  <si>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</si>
  <si>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</si>
  <si>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</si>
  <si>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</si>
  <si>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</si>
  <si>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</si>
  <si>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</si>
  <si>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</si>
  <si>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</si>
  <si>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</si>
  <si>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</si>
  <si>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</si>
  <si>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</si>
  <si>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</si>
  <si>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</si>
  <si>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</si>
  <si>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</si>
  <si>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</si>
  <si>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</si>
  <si>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</si>
  <si>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</si>
  <si>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</si>
  <si>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</si>
  <si>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</si>
  <si>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</si>
  <si>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</si>
  <si>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</si>
  <si>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</si>
  <si>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</si>
  <si>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</si>
  <si>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</si>
  <si>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</si>
  <si>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</si>
  <si>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</si>
  <si>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</si>
  <si>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</si>
  <si>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</si>
  <si>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</si>
  <si>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</si>
  <si>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</si>
  <si>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</si>
  <si>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</si>
  <si>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</si>
  <si>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</si>
  <si>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</si>
  <si>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</si>
  <si>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</si>
  <si>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</si>
  <si>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</si>
  <si>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</si>
  <si>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</si>
  <si>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</si>
  <si>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</si>
  <si>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</si>
  <si>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</si>
  <si>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</si>
  <si>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</si>
  <si>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</si>
  <si>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</si>
  <si>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</si>
  <si>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</si>
  <si>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</si>
  <si>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</si>
  <si>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</si>
  <si>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</si>
  <si>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</si>
  <si>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</si>
  <si>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</si>
  <si>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</si>
  <si>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</si>
  <si>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</si>
  <si>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</si>
  <si>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</si>
  <si>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</si>
  <si>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</si>
  <si>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</si>
  <si>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</si>
  <si>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</si>
  <si>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В.Д. Шаламова</t>
  </si>
  <si>
    <t>2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</si>
</sst>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&amp;L8CAF3D16&amp;C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2267</v>
      </c>
      <c r="D6" s="96">
        <f>SUM(D7,D10,D13,D14,D15,D20,D23,D24,D18,D19)</f>
        <v>2163234.0700000064</v>
      </c>
      <c r="E6" s="96">
        <f>SUM(E7,E10,E13,E14,E15,E20,E23,E24,E18,E19)</f>
        <v>1674</v>
      </c>
      <c r="F6" s="96">
        <f>SUM(F7,F10,F13,F14,F15,F20,F23,F24,F18,F19)</f>
        <v>1833838.529999999</v>
      </c>
      <c r="G6" s="96">
        <f>SUM(G7,G10,G13,G14,G15,G20,G23,G24,G18,G19)</f>
        <v>32</v>
      </c>
      <c r="H6" s="96">
        <f>SUM(H7,H10,H13,H14,H15,H20,H23,H24,H18,H19)</f>
        <v>33872.05</v>
      </c>
      <c r="I6" s="96">
        <f>SUM(I7,I10,I13,I14,I15,I20,I23,I24,I18,I19)</f>
        <v>278</v>
      </c>
      <c r="J6" s="96">
        <f>SUM(J7,J10,J13,J14,J15,J20,J23,J24,J18,J19)</f>
        <v>183346.59999999998</v>
      </c>
      <c r="K6" s="96">
        <f>SUM(K7,K10,K13,K14,K15,K20,K23,K24,K18,K19)</f>
        <v>328</v>
      </c>
      <c r="L6" s="96">
        <f>SUM(L7,L10,L13,L14,L15,L20,L23,L24,L18,L19)</f>
        <v>222965.07000000004</v>
      </c>
    </row>
    <row r="7" spans="1:12" ht="16.5" customHeight="1">
      <c r="A7" s="87">
        <v>2</v>
      </c>
      <c r="B7" s="90" t="s">
        <v>75</v>
      </c>
      <c r="C7" s="97">
        <v>1011</v>
      </c>
      <c r="D7" s="97">
        <v>1531816.99000001</v>
      </c>
      <c r="E7" s="97">
        <v>676</v>
      </c>
      <c r="F7" s="97">
        <v>1276403.97</v>
      </c>
      <c r="G7" s="97">
        <v>13</v>
      </c>
      <c r="H7" s="97">
        <v>21602.65</v>
      </c>
      <c r="I7" s="97">
        <v>154</v>
      </c>
      <c r="J7" s="97">
        <v>150350.6</v>
      </c>
      <c r="K7" s="97">
        <v>189</v>
      </c>
      <c r="L7" s="97">
        <v>171690.87</v>
      </c>
    </row>
    <row r="8" spans="1:12" ht="16.5" customHeight="1">
      <c r="A8" s="87">
        <v>3</v>
      </c>
      <c r="B8" s="91" t="s">
        <v>76</v>
      </c>
      <c r="C8" s="97">
        <v>476</v>
      </c>
      <c r="D8" s="97">
        <v>917501.83</v>
      </c>
      <c r="E8" s="97">
        <v>460</v>
      </c>
      <c r="F8" s="97">
        <v>927433.05</v>
      </c>
      <c r="G8" s="97">
        <v>8</v>
      </c>
      <c r="H8" s="97">
        <v>13780.85</v>
      </c>
      <c r="I8" s="97">
        <v>8</v>
      </c>
      <c r="J8" s="97">
        <v>9461.33</v>
      </c>
      <c r="K8" s="97">
        <v>7</v>
      </c>
      <c r="L8" s="97">
        <v>12334</v>
      </c>
    </row>
    <row r="9" spans="1:12" ht="16.5" customHeight="1">
      <c r="A9" s="87">
        <v>4</v>
      </c>
      <c r="B9" s="91" t="s">
        <v>77</v>
      </c>
      <c r="C9" s="97">
        <v>535</v>
      </c>
      <c r="D9" s="97">
        <v>614315.16</v>
      </c>
      <c r="E9" s="97">
        <v>216</v>
      </c>
      <c r="F9" s="97">
        <v>348970.92</v>
      </c>
      <c r="G9" s="97">
        <v>5</v>
      </c>
      <c r="H9" s="97">
        <v>7821.8</v>
      </c>
      <c r="I9" s="97">
        <v>146</v>
      </c>
      <c r="J9" s="97">
        <v>140889.27</v>
      </c>
      <c r="K9" s="97">
        <v>182</v>
      </c>
      <c r="L9" s="97">
        <v>159356.87</v>
      </c>
    </row>
    <row r="10" spans="1:12" ht="19.5" customHeight="1">
      <c r="A10" s="87">
        <v>5</v>
      </c>
      <c r="B10" s="90" t="s">
        <v>78</v>
      </c>
      <c r="C10" s="97">
        <v>395</v>
      </c>
      <c r="D10" s="97">
        <v>291082.399999998</v>
      </c>
      <c r="E10" s="97">
        <v>346</v>
      </c>
      <c r="F10" s="97">
        <v>258244.409999999</v>
      </c>
      <c r="G10" s="97">
        <v>13</v>
      </c>
      <c r="H10" s="97">
        <v>9097.8</v>
      </c>
      <c r="I10" s="97">
        <v>16</v>
      </c>
      <c r="J10" s="97">
        <v>10794.8</v>
      </c>
      <c r="K10" s="97">
        <v>36</v>
      </c>
      <c r="L10" s="97">
        <v>27839.6</v>
      </c>
    </row>
    <row r="11" spans="1:12" ht="19.5" customHeight="1">
      <c r="A11" s="87">
        <v>6</v>
      </c>
      <c r="B11" s="91" t="s">
        <v>79</v>
      </c>
      <c r="C11" s="97">
        <v>12</v>
      </c>
      <c r="D11" s="97">
        <v>21144</v>
      </c>
      <c r="E11" s="97">
        <v>8</v>
      </c>
      <c r="F11" s="97">
        <v>14096</v>
      </c>
      <c r="G11" s="97"/>
      <c r="H11" s="97"/>
      <c r="I11" s="97">
        <v>1</v>
      </c>
      <c r="J11" s="97">
        <v>704.8</v>
      </c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383</v>
      </c>
      <c r="D12" s="97">
        <v>269938.399999998</v>
      </c>
      <c r="E12" s="97">
        <v>338</v>
      </c>
      <c r="F12" s="97">
        <v>244148.409999999</v>
      </c>
      <c r="G12" s="97">
        <v>13</v>
      </c>
      <c r="H12" s="97">
        <v>9097.8</v>
      </c>
      <c r="I12" s="97">
        <v>15</v>
      </c>
      <c r="J12" s="97">
        <v>10090</v>
      </c>
      <c r="K12" s="97">
        <v>33</v>
      </c>
      <c r="L12" s="97">
        <v>22553.6</v>
      </c>
    </row>
    <row r="13" spans="1:12" ht="15" customHeight="1">
      <c r="A13" s="87">
        <v>8</v>
      </c>
      <c r="B13" s="90" t="s">
        <v>18</v>
      </c>
      <c r="C13" s="97">
        <v>271</v>
      </c>
      <c r="D13" s="97">
        <v>191000.799999999</v>
      </c>
      <c r="E13" s="97">
        <v>260</v>
      </c>
      <c r="F13" s="97">
        <v>182845.8</v>
      </c>
      <c r="G13" s="97">
        <v>2</v>
      </c>
      <c r="H13" s="97">
        <v>1409.6</v>
      </c>
      <c r="I13" s="97">
        <v>6</v>
      </c>
      <c r="J13" s="97">
        <v>4228.8</v>
      </c>
      <c r="K13" s="97">
        <v>4</v>
      </c>
      <c r="L13" s="97">
        <v>2819.2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1413.98</v>
      </c>
      <c r="E14" s="97">
        <v>1</v>
      </c>
      <c r="F14" s="97">
        <v>368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232</v>
      </c>
      <c r="D15" s="97">
        <v>83871.1999999999</v>
      </c>
      <c r="E15" s="97">
        <v>212</v>
      </c>
      <c r="F15" s="97">
        <v>79287.85</v>
      </c>
      <c r="G15" s="97">
        <v>3</v>
      </c>
      <c r="H15" s="97">
        <v>1057.2</v>
      </c>
      <c r="I15" s="97"/>
      <c r="J15" s="97"/>
      <c r="K15" s="97">
        <v>18</v>
      </c>
      <c r="L15" s="97">
        <v>6343.2</v>
      </c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>
        <v>4</v>
      </c>
      <c r="F16" s="97">
        <v>3524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228</v>
      </c>
      <c r="D17" s="97">
        <v>80347.1999999999</v>
      </c>
      <c r="E17" s="97">
        <v>208</v>
      </c>
      <c r="F17" s="97">
        <v>75763.85</v>
      </c>
      <c r="G17" s="97">
        <v>3</v>
      </c>
      <c r="H17" s="97">
        <v>1057.2</v>
      </c>
      <c r="I17" s="97"/>
      <c r="J17" s="97"/>
      <c r="K17" s="97">
        <v>18</v>
      </c>
      <c r="L17" s="97">
        <v>6343.2</v>
      </c>
    </row>
    <row r="18" spans="1:12" ht="21" customHeight="1">
      <c r="A18" s="87">
        <v>13</v>
      </c>
      <c r="B18" s="99" t="s">
        <v>107</v>
      </c>
      <c r="C18" s="97">
        <v>348</v>
      </c>
      <c r="D18" s="97">
        <v>61317.5999999999</v>
      </c>
      <c r="E18" s="97">
        <v>171</v>
      </c>
      <c r="F18" s="97">
        <v>35367.0000000001</v>
      </c>
      <c r="G18" s="97"/>
      <c r="H18" s="97"/>
      <c r="I18" s="97">
        <v>102</v>
      </c>
      <c r="J18" s="97">
        <v>17972.4</v>
      </c>
      <c r="K18" s="97">
        <v>81</v>
      </c>
      <c r="L18" s="97">
        <v>14272.2</v>
      </c>
    </row>
    <row r="19" spans="1:12" ht="21" customHeight="1">
      <c r="A19" s="87">
        <v>14</v>
      </c>
      <c r="B19" s="99" t="s">
        <v>108</v>
      </c>
      <c r="C19" s="97">
        <v>5</v>
      </c>
      <c r="D19" s="97">
        <v>440.5</v>
      </c>
      <c r="E19" s="97">
        <v>5</v>
      </c>
      <c r="F19" s="97">
        <v>440.5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0</v>
      </c>
      <c r="F20" s="97">
        <f>SUM(F21:F22)</f>
        <v>0</v>
      </c>
      <c r="G20" s="97">
        <f>SUM(G21:G22)</f>
        <v>1</v>
      </c>
      <c r="H20" s="97">
        <f>SUM(H21:H22)</f>
        <v>704.8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/>
      <c r="F21" s="97"/>
      <c r="G21" s="97">
        <v>1</v>
      </c>
      <c r="H21" s="97">
        <v>704.8</v>
      </c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3</v>
      </c>
      <c r="D23" s="97">
        <v>1585.8</v>
      </c>
      <c r="E23" s="97">
        <v>3</v>
      </c>
      <c r="F23" s="97">
        <v>881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4</v>
      </c>
      <c r="D38" s="96">
        <f>SUM(D39,D46,D47,D48)</f>
        <v>2819.2</v>
      </c>
      <c r="E38" s="96">
        <f>SUM(E39,E46,E47,E48)</f>
        <v>1</v>
      </c>
      <c r="F38" s="96">
        <f>SUM(F39,F46,F47,F48)</f>
        <v>704.8</v>
      </c>
      <c r="G38" s="96">
        <f>SUM(G39,G46,G47,G48)</f>
        <v>2</v>
      </c>
      <c r="H38" s="96">
        <f>SUM(H39,H46,H47,H48)</f>
        <v>1280</v>
      </c>
      <c r="I38" s="96">
        <f>SUM(I39,I46,I47,I48)</f>
        <v>0</v>
      </c>
      <c r="J38" s="96">
        <f>SUM(J39,J46,J47,J48)</f>
        <v>0</v>
      </c>
      <c r="K38" s="96">
        <f>SUM(K39,K46,K47,K48)</f>
        <v>3</v>
      </c>
      <c r="L38" s="96">
        <f>SUM(L39,L46,L47,L48)</f>
        <v>2114.4</v>
      </c>
    </row>
    <row r="39" spans="1:12" ht="24" customHeight="1">
      <c r="A39" s="87">
        <v>34</v>
      </c>
      <c r="B39" s="90" t="s">
        <v>86</v>
      </c>
      <c r="C39" s="97">
        <f>SUM(C40,C43)</f>
        <v>4</v>
      </c>
      <c r="D39" s="97">
        <f>SUM(D40,D43)</f>
        <v>2819.2</v>
      </c>
      <c r="E39" s="97">
        <f>SUM(E40,E43)</f>
        <v>1</v>
      </c>
      <c r="F39" s="97">
        <f>SUM(F40,F43)</f>
        <v>704.8</v>
      </c>
      <c r="G39" s="97">
        <f>SUM(G40,G43)</f>
        <v>2</v>
      </c>
      <c r="H39" s="97">
        <f>SUM(H40,H43)</f>
        <v>1280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>
        <v>1</v>
      </c>
      <c r="F43" s="97">
        <v>704.8</v>
      </c>
      <c r="G43" s="97">
        <v>2</v>
      </c>
      <c r="H43" s="97">
        <v>1280</v>
      </c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>
        <v>1</v>
      </c>
      <c r="F45" s="97">
        <v>704.8</v>
      </c>
      <c r="G45" s="97">
        <v>2</v>
      </c>
      <c r="H45" s="97">
        <v>1280</v>
      </c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105</v>
      </c>
      <c r="D49" s="96">
        <f>SUM(D50:D53)</f>
        <v>3347.0200000000004</v>
      </c>
      <c r="E49" s="96">
        <f>SUM(E50:E53)</f>
        <v>105</v>
      </c>
      <c r="F49" s="96">
        <f>SUM(F50:F53)</f>
        <v>3351.87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81</v>
      </c>
      <c r="D50" s="97">
        <v>2041.38</v>
      </c>
      <c r="E50" s="97">
        <v>81</v>
      </c>
      <c r="F50" s="97">
        <v>2085.33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22</v>
      </c>
      <c r="D51" s="97">
        <v>1268.64</v>
      </c>
      <c r="E51" s="97">
        <v>22</v>
      </c>
      <c r="F51" s="97">
        <v>1229.53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2</v>
      </c>
      <c r="D52" s="97">
        <v>37</v>
      </c>
      <c r="E52" s="97">
        <v>2</v>
      </c>
      <c r="F52" s="97">
        <v>37.01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785</v>
      </c>
      <c r="D54" s="96">
        <v>276633.999999998</v>
      </c>
      <c r="E54" s="96">
        <v>283</v>
      </c>
      <c r="F54" s="96">
        <v>99761.3499999996</v>
      </c>
      <c r="G54" s="96"/>
      <c r="H54" s="96"/>
      <c r="I54" s="96">
        <v>785</v>
      </c>
      <c r="J54" s="96">
        <v>276633.999999998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3161</v>
      </c>
      <c r="D55" s="96">
        <f t="shared" si="0"/>
        <v>2446034.2900000047</v>
      </c>
      <c r="E55" s="96">
        <f t="shared" si="0"/>
        <v>2063</v>
      </c>
      <c r="F55" s="96">
        <f t="shared" si="0"/>
        <v>1937656.5499999989</v>
      </c>
      <c r="G55" s="96">
        <f t="shared" si="0"/>
        <v>34</v>
      </c>
      <c r="H55" s="96">
        <f t="shared" si="0"/>
        <v>35152.05</v>
      </c>
      <c r="I55" s="96">
        <f t="shared" si="0"/>
        <v>1063</v>
      </c>
      <c r="J55" s="96">
        <f t="shared" si="0"/>
        <v>459980.599999998</v>
      </c>
      <c r="K55" s="96">
        <f t="shared" si="0"/>
        <v>331</v>
      </c>
      <c r="L55" s="96">
        <f t="shared" si="0"/>
        <v>225079.47000000003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&amp;L8CAF3D16&amp;CФорма № 10, Підрозділ: Дергачівський районний суд Харківської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331</v>
      </c>
      <c r="F4" s="93">
        <f>SUM(F5:F24)</f>
        <v>225079.46999999997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10924.4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17620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264</v>
      </c>
      <c r="F7" s="95">
        <v>155105.3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5998.6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1095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37</v>
      </c>
      <c r="F13" s="95">
        <v>25526.17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1409.6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13</v>
      </c>
      <c r="F23" s="95">
        <v>5286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120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122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&amp;L8CAF3D16&amp;CФорма № 10, Підрозділ: Дергачівський районний суд Харківської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619-3</cp:lastModifiedBy>
  <cp:lastPrinted>2018-03-15T14:08:04Z</cp:lastPrinted>
  <dcterms:created xsi:type="dcterms:W3CDTF">2015-09-09T10:27:37Z</dcterms:created>
  <dcterms:modified xsi:type="dcterms:W3CDTF">2019-02-26T06:29:56Z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8CAF3D16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